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412" windowHeight="6072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'Лист1'!$17:$17</definedName>
    <definedName name="_xlnm.Print_Area" localSheetId="0">'Лист1'!$A$1:$J$74</definedName>
  </definedNames>
  <calcPr fullCalcOnLoad="1"/>
</workbook>
</file>

<file path=xl/sharedStrings.xml><?xml version="1.0" encoding="utf-8"?>
<sst xmlns="http://schemas.openxmlformats.org/spreadsheetml/2006/main" count="167" uniqueCount="115">
  <si>
    <t>у т.ч. на потреби:    водопров.господ.</t>
  </si>
  <si>
    <t>каналіз.господарства</t>
  </si>
  <si>
    <t>Подано в мережу (II підйом), усього</t>
  </si>
  <si>
    <t>Показники</t>
  </si>
  <si>
    <t>Значення, тис. куб. м</t>
  </si>
  <si>
    <t>фактично</t>
  </si>
  <si>
    <t>1.1</t>
  </si>
  <si>
    <t>1.2</t>
  </si>
  <si>
    <t>підземний водозабір</t>
  </si>
  <si>
    <t>1.3</t>
  </si>
  <si>
    <t>покупна вода</t>
  </si>
  <si>
    <t>1.4</t>
  </si>
  <si>
    <t>покупна вода в природном стані</t>
  </si>
  <si>
    <t>2</t>
  </si>
  <si>
    <t>3</t>
  </si>
  <si>
    <t>Витрати  води технологічні до II підйому, усього</t>
  </si>
  <si>
    <t>4</t>
  </si>
  <si>
    <t>5</t>
  </si>
  <si>
    <t>6.1</t>
  </si>
  <si>
    <t>Втрати та необліковані витрати питної води після II підйому</t>
  </si>
  <si>
    <t>9.1</t>
  </si>
  <si>
    <t>10</t>
  </si>
  <si>
    <t>Обсяг пропуску стічних вод через очисні споруди, усього</t>
  </si>
  <si>
    <t>10.1</t>
  </si>
  <si>
    <t>у т.ч. біологічна очистка</t>
  </si>
  <si>
    <t>№ з/п</t>
  </si>
  <si>
    <t>А</t>
  </si>
  <si>
    <t>Б</t>
  </si>
  <si>
    <t>В</t>
  </si>
  <si>
    <t>Код     рядка</t>
  </si>
  <si>
    <t>-</t>
  </si>
  <si>
    <t>передба-чено діючим тарифом</t>
  </si>
  <si>
    <t>у т.ч. покупна питна вода</t>
  </si>
  <si>
    <t>населенню</t>
  </si>
  <si>
    <t>9</t>
  </si>
  <si>
    <t>1</t>
  </si>
  <si>
    <t>6</t>
  </si>
  <si>
    <t>7</t>
  </si>
  <si>
    <t>8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</si>
  <si>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</si>
  <si>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</si>
  <si>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</si>
  <si>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</si>
  <si>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</si>
  <si>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</si>
  <si>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</si>
  <si>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</si>
  <si>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</si>
  <si>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</si>
  <si>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</si>
  <si>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</si>
  <si>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</si>
  <si>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</si>
  <si>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</si>
  <si>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2016 рік</t>
  </si>
  <si>
    <t>7.1</t>
  </si>
  <si>
    <t>7.2</t>
  </si>
  <si>
    <t>9.2</t>
  </si>
  <si>
    <t>9.3</t>
  </si>
  <si>
    <t>11.1</t>
  </si>
  <si>
    <t>11.2</t>
  </si>
  <si>
    <t>11.3</t>
  </si>
  <si>
    <t>* Обсяг технічної води та обсяг нецентралізованого водопостачання не відноситься до ліцензованої діяльності, але також забирається з річки Южний Буг, тому показаний в річному плані для виключення розбіжностей з іншими формами.</t>
  </si>
  <si>
    <t>27</t>
  </si>
  <si>
    <t>28</t>
  </si>
  <si>
    <t>29</t>
  </si>
  <si>
    <t>9.3.1</t>
  </si>
  <si>
    <t>11.3.1</t>
  </si>
  <si>
    <t>Нецентралізоване водопостачання *</t>
  </si>
  <si>
    <t>9.2.1</t>
  </si>
  <si>
    <t>9.2.2</t>
  </si>
  <si>
    <t>КП ТВКГ</t>
  </si>
  <si>
    <t>КП "ГРААЛЬ"</t>
  </si>
  <si>
    <t>30</t>
  </si>
  <si>
    <t>31</t>
  </si>
  <si>
    <t xml:space="preserve">іншим ВКГ </t>
  </si>
  <si>
    <t>Втрати  води технологічні до  II підйому, усього</t>
  </si>
  <si>
    <t>Обсяг реалізації води до          II підйому  *</t>
  </si>
  <si>
    <t xml:space="preserve"> ВП ЮУАЕС</t>
  </si>
  <si>
    <t>Витрати питної води після       II підйому,усього</t>
  </si>
  <si>
    <t>іншим споживачам у т.ч.:</t>
  </si>
  <si>
    <t>Обсяг реалізації послуг з централізованого водовідведення, усього у т. ч.</t>
  </si>
  <si>
    <t>іншим ВКГ у т.ч.:</t>
  </si>
  <si>
    <t>Обсяг реалізації послуг з централізованого водопостачання, усього,у т.ч.</t>
  </si>
  <si>
    <t>у т.ч.: поверхневий водозабір</t>
  </si>
  <si>
    <t>Водовідведення від ОРК "Іскра" та об`єктів гідрокомплексу (без очищення стічних вод)</t>
  </si>
  <si>
    <t>2017 рік</t>
  </si>
  <si>
    <t>9.3.2</t>
  </si>
  <si>
    <t>9.3.3</t>
  </si>
  <si>
    <t>9.3.4</t>
  </si>
  <si>
    <t>КП "Воля"</t>
  </si>
  <si>
    <t>КП "Господар"</t>
  </si>
  <si>
    <t>КП "ВОДА-АР"</t>
  </si>
  <si>
    <t>ВП ЮУАЕС</t>
  </si>
  <si>
    <t xml:space="preserve">Іншим споживачам, у т.ч. </t>
  </si>
  <si>
    <t xml:space="preserve"> </t>
  </si>
  <si>
    <t>32</t>
  </si>
  <si>
    <t>33</t>
  </si>
  <si>
    <t>34</t>
  </si>
  <si>
    <t xml:space="preserve">                                  до рішення виконавчого комітету</t>
  </si>
  <si>
    <t xml:space="preserve">                                  Южноукраїнської міської ради</t>
  </si>
  <si>
    <t>Обсяг I підйому води, усього, зокрема</t>
  </si>
  <si>
    <t xml:space="preserve">Річний план надання послуг з централізованого водопостачання та централізованого водовідведення </t>
  </si>
  <si>
    <t xml:space="preserve">                                  "____"_________2020 №______</t>
  </si>
  <si>
    <t>Г.Ф. Мустяца</t>
  </si>
  <si>
    <t>Перший заступник міького голови з питань</t>
  </si>
  <si>
    <t>ПОГОДЖЕНО:</t>
  </si>
  <si>
    <t>діяльності виконавчих органів влади</t>
  </si>
  <si>
    <t>2018 рік</t>
  </si>
  <si>
    <t>попередній до базового 2019 рік</t>
  </si>
  <si>
    <t xml:space="preserve"> базовий період     2020 рік </t>
  </si>
  <si>
    <t>плановий період 2021 рік</t>
  </si>
  <si>
    <t>ВП "Южно-Українська АЕС" ДП "НАЕК "Енергоатом" на 12 місяців з 01 січня 2021 року</t>
  </si>
  <si>
    <t>Генеральний директор ВП "Южно-Українська АЕС"                                                               В.А. Лісніченко</t>
  </si>
  <si>
    <t xml:space="preserve">                                  Додаток 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</si>
</sst>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</numFmts>
  <fonts count="2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24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24" borderId="0" xfId="0" applyFont="1" applyFill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4" fillId="24" borderId="10" xfId="0" applyFont="1" applyFill="1" applyBorder="1" applyAlignment="1">
      <alignment/>
    </xf>
    <xf numFmtId="0" fontId="7" fillId="0" borderId="0" xfId="0" applyFont="1" applyFill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6" fillId="25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24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justify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justify"/>
    </xf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9" fontId="8" fillId="0" borderId="0" xfId="0" applyNumberFormat="1" applyFont="1" applyFill="1" applyBorder="1" applyAlignment="1">
      <alignment/>
    </xf>
    <xf numFmtId="49" fontId="9" fillId="0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view="pageBreakPreview" zoomScaleSheetLayoutView="100" workbookViewId="0" topLeftCell="A1">
      <selection activeCell="F1" sqref="F1:J1"/>
    </sheetView>
  </sheetViews>
  <sheetFormatPr defaultColWidth="9.00390625" defaultRowHeight="12.75"/>
  <cols>
    <col min="1" max="1" width="4.50390625" style="13" customWidth="1"/>
    <col min="2" max="2" width="24.625" style="4" customWidth="1"/>
    <col min="3" max="3" width="5.50390625" style="13" customWidth="1"/>
    <col min="4" max="5" width="6.625" style="4" customWidth="1"/>
    <col min="6" max="6" width="6.50390625" style="4" customWidth="1"/>
    <col min="7" max="7" width="10.375" style="5" customWidth="1"/>
    <col min="8" max="8" width="9.625" style="13" customWidth="1"/>
    <col min="9" max="9" width="8.625" style="13" customWidth="1"/>
    <col min="10" max="10" width="8.50390625" style="13" customWidth="1"/>
    <col min="11" max="179" width="9.125" style="1" customWidth="1"/>
    <col min="180" max="16384" width="9.125" style="4" customWidth="1"/>
  </cols>
  <sheetData>
    <row r="1" spans="1:10" ht="12.75">
      <c r="A1" s="36"/>
      <c r="B1" s="50"/>
      <c r="C1" s="50"/>
      <c r="F1" s="34" t="s">
        <v>114</v>
      </c>
      <c r="G1" s="35"/>
      <c r="H1" s="35"/>
      <c r="I1" s="35"/>
      <c r="J1" s="35"/>
    </row>
    <row r="2" spans="1:10" ht="12.75">
      <c r="A2" s="36"/>
      <c r="B2" s="50"/>
      <c r="C2" s="50"/>
      <c r="F2" s="34" t="s">
        <v>99</v>
      </c>
      <c r="G2" s="35"/>
      <c r="H2" s="35"/>
      <c r="I2" s="35"/>
      <c r="J2" s="35"/>
    </row>
    <row r="3" spans="1:10" ht="12.75">
      <c r="A3" s="36"/>
      <c r="B3" s="50"/>
      <c r="C3" s="50"/>
      <c r="F3" s="34" t="s">
        <v>100</v>
      </c>
      <c r="G3" s="35"/>
      <c r="H3" s="35"/>
      <c r="I3" s="35"/>
      <c r="J3" s="35"/>
    </row>
    <row r="4" spans="1:10" ht="12.75">
      <c r="A4" s="36"/>
      <c r="B4" s="37"/>
      <c r="C4" s="37"/>
      <c r="F4" s="34"/>
      <c r="G4" s="38"/>
      <c r="H4" s="38"/>
      <c r="I4" s="38"/>
      <c r="J4" s="38"/>
    </row>
    <row r="5" spans="1:10" s="6" customFormat="1" ht="12.75">
      <c r="A5" s="36"/>
      <c r="B5" s="36"/>
      <c r="C5" s="37"/>
      <c r="D5" s="1"/>
      <c r="E5" s="1"/>
      <c r="F5" s="34" t="s">
        <v>103</v>
      </c>
      <c r="G5" s="38"/>
      <c r="H5" s="38"/>
      <c r="I5" s="38"/>
      <c r="J5" s="38"/>
    </row>
    <row r="6" spans="1:10" s="6" customFormat="1" ht="12.75">
      <c r="A6" s="36"/>
      <c r="B6" s="36"/>
      <c r="C6" s="11"/>
      <c r="D6" s="1"/>
      <c r="E6" s="1"/>
      <c r="F6" s="1"/>
      <c r="G6" s="2"/>
      <c r="H6" s="11"/>
      <c r="I6" s="11"/>
      <c r="J6" s="11"/>
    </row>
    <row r="7" spans="1:10" s="6" customFormat="1" ht="12.75">
      <c r="A7" s="11"/>
      <c r="B7" s="1"/>
      <c r="C7" s="11"/>
      <c r="D7" s="1"/>
      <c r="E7" s="1"/>
      <c r="F7" s="1"/>
      <c r="G7" s="2"/>
      <c r="H7" s="11"/>
      <c r="I7" s="11"/>
      <c r="J7" s="11"/>
    </row>
    <row r="8" spans="1:10" s="6" customFormat="1" ht="12.75">
      <c r="A8" s="11"/>
      <c r="B8" s="1"/>
      <c r="C8" s="11"/>
      <c r="D8" s="1"/>
      <c r="E8" s="1"/>
      <c r="F8" s="1"/>
      <c r="G8" s="2"/>
      <c r="H8" s="11"/>
      <c r="I8" s="11"/>
      <c r="J8" s="11"/>
    </row>
    <row r="9" spans="1:10" s="6" customFormat="1" ht="12.75">
      <c r="A9" s="48" t="s">
        <v>102</v>
      </c>
      <c r="B9" s="48"/>
      <c r="C9" s="48"/>
      <c r="D9" s="48"/>
      <c r="E9" s="48"/>
      <c r="F9" s="48"/>
      <c r="G9" s="48"/>
      <c r="H9" s="48"/>
      <c r="I9" s="48"/>
      <c r="J9" s="48"/>
    </row>
    <row r="10" spans="1:10" s="6" customFormat="1" ht="12.75">
      <c r="A10" s="48" t="s">
        <v>112</v>
      </c>
      <c r="B10" s="48"/>
      <c r="C10" s="48"/>
      <c r="D10" s="48"/>
      <c r="E10" s="48"/>
      <c r="F10" s="48"/>
      <c r="G10" s="48"/>
      <c r="H10" s="48"/>
      <c r="I10" s="48"/>
      <c r="J10" s="48"/>
    </row>
    <row r="11" spans="1:10" s="6" customFormat="1" ht="12.75">
      <c r="A11" s="44"/>
      <c r="B11" s="44"/>
      <c r="C11" s="44"/>
      <c r="D11" s="44"/>
      <c r="E11" s="44"/>
      <c r="F11" s="44"/>
      <c r="G11" s="44"/>
      <c r="H11" s="44"/>
      <c r="I11" s="44"/>
      <c r="J11" s="44"/>
    </row>
    <row r="12" spans="1:10" s="6" customFormat="1" ht="12.75">
      <c r="A12" s="14"/>
      <c r="B12" s="3"/>
      <c r="C12" s="53"/>
      <c r="D12" s="53"/>
      <c r="E12" s="53"/>
      <c r="F12" s="53"/>
      <c r="G12" s="53"/>
      <c r="H12" s="14"/>
      <c r="I12" s="14"/>
      <c r="J12" s="14"/>
    </row>
    <row r="13" spans="1:10" s="6" customFormat="1" ht="13.5" customHeight="1">
      <c r="A13" s="39" t="s">
        <v>25</v>
      </c>
      <c r="B13" s="40" t="s">
        <v>3</v>
      </c>
      <c r="C13" s="39" t="s">
        <v>29</v>
      </c>
      <c r="D13" s="45" t="s">
        <v>4</v>
      </c>
      <c r="E13" s="41"/>
      <c r="F13" s="41"/>
      <c r="G13" s="41"/>
      <c r="H13" s="41"/>
      <c r="I13" s="41"/>
      <c r="J13" s="41"/>
    </row>
    <row r="14" spans="1:10" s="6" customFormat="1" ht="13.5" customHeight="1">
      <c r="A14" s="39"/>
      <c r="B14" s="41"/>
      <c r="C14" s="39"/>
      <c r="D14" s="45" t="s">
        <v>5</v>
      </c>
      <c r="E14" s="45"/>
      <c r="F14" s="45"/>
      <c r="G14" s="45"/>
      <c r="H14" s="45"/>
      <c r="I14" s="49" t="s">
        <v>31</v>
      </c>
      <c r="J14" s="49" t="s">
        <v>111</v>
      </c>
    </row>
    <row r="15" spans="1:10" s="6" customFormat="1" ht="12.75" customHeight="1">
      <c r="A15" s="39"/>
      <c r="B15" s="41"/>
      <c r="C15" s="39"/>
      <c r="D15" s="42" t="s">
        <v>54</v>
      </c>
      <c r="E15" s="42" t="s">
        <v>86</v>
      </c>
      <c r="F15" s="42" t="s">
        <v>108</v>
      </c>
      <c r="G15" s="47" t="s">
        <v>109</v>
      </c>
      <c r="H15" s="39" t="s">
        <v>110</v>
      </c>
      <c r="I15" s="54"/>
      <c r="J15" s="39"/>
    </row>
    <row r="16" spans="1:15" s="6" customFormat="1" ht="53.25" customHeight="1">
      <c r="A16" s="39"/>
      <c r="B16" s="41"/>
      <c r="C16" s="39"/>
      <c r="D16" s="43"/>
      <c r="E16" s="43"/>
      <c r="F16" s="43"/>
      <c r="G16" s="47"/>
      <c r="H16" s="39"/>
      <c r="I16" s="54"/>
      <c r="J16" s="39"/>
      <c r="K16" s="16"/>
      <c r="L16" s="16"/>
      <c r="M16" s="16"/>
      <c r="N16" s="16"/>
      <c r="O16" s="16"/>
    </row>
    <row r="17" spans="1:15" s="6" customFormat="1" ht="12.75">
      <c r="A17" s="21" t="s">
        <v>26</v>
      </c>
      <c r="B17" s="20" t="s">
        <v>27</v>
      </c>
      <c r="C17" s="21" t="s">
        <v>28</v>
      </c>
      <c r="D17" s="22">
        <v>1</v>
      </c>
      <c r="E17" s="22">
        <v>2</v>
      </c>
      <c r="F17" s="22">
        <v>3</v>
      </c>
      <c r="G17" s="22">
        <v>4</v>
      </c>
      <c r="H17" s="21">
        <v>5</v>
      </c>
      <c r="I17" s="17">
        <v>6</v>
      </c>
      <c r="J17" s="21">
        <v>7</v>
      </c>
      <c r="K17" s="16"/>
      <c r="L17" s="16"/>
      <c r="M17" s="16"/>
      <c r="N17" s="16"/>
      <c r="O17" s="16"/>
    </row>
    <row r="18" spans="1:10" s="6" customFormat="1" ht="26.25">
      <c r="A18" s="24">
        <v>1</v>
      </c>
      <c r="B18" s="25" t="s">
        <v>101</v>
      </c>
      <c r="C18" s="17" t="s">
        <v>35</v>
      </c>
      <c r="D18" s="10">
        <f aca="true" t="shared" si="0" ref="D18:J18">D19</f>
        <v>3982.607</v>
      </c>
      <c r="E18" s="10">
        <f t="shared" si="0"/>
        <v>4172.282</v>
      </c>
      <c r="F18" s="10">
        <f>F19</f>
        <v>4024.461</v>
      </c>
      <c r="G18" s="10">
        <f>G19</f>
        <v>3917.074</v>
      </c>
      <c r="H18" s="10">
        <f>H19</f>
        <v>3801.594</v>
      </c>
      <c r="I18" s="10">
        <f t="shared" si="0"/>
        <v>4062.37</v>
      </c>
      <c r="J18" s="10">
        <f t="shared" si="0"/>
        <v>3654.22</v>
      </c>
    </row>
    <row r="19" spans="1:12" s="6" customFormat="1" ht="15.75" customHeight="1">
      <c r="A19" s="23" t="s">
        <v>6</v>
      </c>
      <c r="B19" s="25" t="s">
        <v>84</v>
      </c>
      <c r="C19" s="17" t="s">
        <v>13</v>
      </c>
      <c r="D19" s="10">
        <f>D23+D25+D27</f>
        <v>3982.607</v>
      </c>
      <c r="E19" s="10">
        <f>E23+E25+E27</f>
        <v>4172.282</v>
      </c>
      <c r="F19" s="10">
        <f>F23+F25+F26+F27</f>
        <v>4024.461</v>
      </c>
      <c r="G19" s="10">
        <f>G23+G25+G26+G27</f>
        <v>3917.074</v>
      </c>
      <c r="H19" s="10">
        <f>H23+H25+H26+H27</f>
        <v>3801.594</v>
      </c>
      <c r="I19" s="10">
        <f>I23+I25+I27+I26</f>
        <v>4062.37</v>
      </c>
      <c r="J19" s="10">
        <f>J23+J25+J27+J26</f>
        <v>3654.22</v>
      </c>
      <c r="L19" s="7"/>
    </row>
    <row r="20" spans="1:10" s="6" customFormat="1" ht="15.75" customHeight="1">
      <c r="A20" s="23" t="s">
        <v>7</v>
      </c>
      <c r="B20" s="25" t="s">
        <v>8</v>
      </c>
      <c r="C20" s="17" t="s">
        <v>14</v>
      </c>
      <c r="D20" s="10" t="s">
        <v>30</v>
      </c>
      <c r="E20" s="10" t="s">
        <v>30</v>
      </c>
      <c r="F20" s="10" t="s">
        <v>30</v>
      </c>
      <c r="G20" s="10" t="s">
        <v>30</v>
      </c>
      <c r="H20" s="10" t="s">
        <v>30</v>
      </c>
      <c r="I20" s="10" t="s">
        <v>30</v>
      </c>
      <c r="J20" s="10" t="s">
        <v>30</v>
      </c>
    </row>
    <row r="21" spans="1:10" s="6" customFormat="1" ht="15.75" customHeight="1">
      <c r="A21" s="23" t="s">
        <v>9</v>
      </c>
      <c r="B21" s="25" t="s">
        <v>10</v>
      </c>
      <c r="C21" s="17" t="s">
        <v>16</v>
      </c>
      <c r="D21" s="10" t="s">
        <v>30</v>
      </c>
      <c r="E21" s="10" t="s">
        <v>30</v>
      </c>
      <c r="F21" s="10" t="s">
        <v>30</v>
      </c>
      <c r="G21" s="10" t="s">
        <v>30</v>
      </c>
      <c r="H21" s="10" t="s">
        <v>30</v>
      </c>
      <c r="I21" s="10" t="s">
        <v>30</v>
      </c>
      <c r="J21" s="10" t="s">
        <v>30</v>
      </c>
    </row>
    <row r="22" spans="1:10" s="6" customFormat="1" ht="25.5" customHeight="1">
      <c r="A22" s="23" t="s">
        <v>11</v>
      </c>
      <c r="B22" s="25" t="s">
        <v>12</v>
      </c>
      <c r="C22" s="17" t="s">
        <v>17</v>
      </c>
      <c r="D22" s="10" t="s">
        <v>30</v>
      </c>
      <c r="E22" s="10" t="s">
        <v>30</v>
      </c>
      <c r="F22" s="10" t="s">
        <v>30</v>
      </c>
      <c r="G22" s="10" t="s">
        <v>30</v>
      </c>
      <c r="H22" s="10" t="s">
        <v>30</v>
      </c>
      <c r="I22" s="10" t="s">
        <v>30</v>
      </c>
      <c r="J22" s="10" t="s">
        <v>30</v>
      </c>
    </row>
    <row r="23" spans="1:12" s="6" customFormat="1" ht="25.5" customHeight="1">
      <c r="A23" s="23" t="s">
        <v>13</v>
      </c>
      <c r="B23" s="25" t="s">
        <v>15</v>
      </c>
      <c r="C23" s="17" t="s">
        <v>36</v>
      </c>
      <c r="D23" s="10">
        <v>512.65</v>
      </c>
      <c r="E23" s="10">
        <v>406.453</v>
      </c>
      <c r="F23" s="10">
        <v>395.776</v>
      </c>
      <c r="G23" s="10">
        <v>377.294</v>
      </c>
      <c r="H23" s="10">
        <v>373.83</v>
      </c>
      <c r="I23" s="10">
        <v>395</v>
      </c>
      <c r="J23" s="10">
        <v>373.9</v>
      </c>
      <c r="L23" s="7"/>
    </row>
    <row r="24" spans="1:10" s="6" customFormat="1" ht="25.5" customHeight="1">
      <c r="A24" s="23" t="s">
        <v>14</v>
      </c>
      <c r="B24" s="25" t="s">
        <v>76</v>
      </c>
      <c r="C24" s="17" t="s">
        <v>37</v>
      </c>
      <c r="D24" s="10" t="s">
        <v>30</v>
      </c>
      <c r="E24" s="10" t="s">
        <v>30</v>
      </c>
      <c r="F24" s="10" t="s">
        <v>30</v>
      </c>
      <c r="G24" s="10" t="s">
        <v>30</v>
      </c>
      <c r="H24" s="10" t="s">
        <v>30</v>
      </c>
      <c r="I24" s="10" t="s">
        <v>30</v>
      </c>
      <c r="J24" s="10" t="s">
        <v>30</v>
      </c>
    </row>
    <row r="25" spans="1:10" s="6" customFormat="1" ht="25.5" customHeight="1">
      <c r="A25" s="23" t="s">
        <v>16</v>
      </c>
      <c r="B25" s="25" t="s">
        <v>77</v>
      </c>
      <c r="C25" s="17" t="s">
        <v>38</v>
      </c>
      <c r="D25" s="10">
        <v>204.455</v>
      </c>
      <c r="E25" s="10">
        <v>229.649</v>
      </c>
      <c r="F25" s="10">
        <v>197.251</v>
      </c>
      <c r="G25" s="10">
        <v>211.789</v>
      </c>
      <c r="H25" s="10">
        <v>220</v>
      </c>
      <c r="I25" s="10">
        <v>220</v>
      </c>
      <c r="J25" s="10">
        <v>220</v>
      </c>
    </row>
    <row r="26" spans="1:10" s="19" customFormat="1" ht="25.5" customHeight="1">
      <c r="A26" s="23" t="s">
        <v>17</v>
      </c>
      <c r="B26" s="27" t="s">
        <v>68</v>
      </c>
      <c r="C26" s="17" t="s">
        <v>34</v>
      </c>
      <c r="D26" s="10" t="s">
        <v>30</v>
      </c>
      <c r="E26" s="10" t="s">
        <v>30</v>
      </c>
      <c r="F26" s="10">
        <v>4.373</v>
      </c>
      <c r="G26" s="10">
        <v>5.288</v>
      </c>
      <c r="H26" s="10">
        <v>5.05</v>
      </c>
      <c r="I26" s="10">
        <v>5.4</v>
      </c>
      <c r="J26" s="10">
        <v>5.05</v>
      </c>
    </row>
    <row r="27" spans="1:12" s="6" customFormat="1" ht="25.5" customHeight="1">
      <c r="A27" s="23" t="s">
        <v>36</v>
      </c>
      <c r="B27" s="25" t="s">
        <v>2</v>
      </c>
      <c r="C27" s="17" t="s">
        <v>21</v>
      </c>
      <c r="D27" s="10">
        <f aca="true" t="shared" si="1" ref="D27:J27">D29+D32+D33</f>
        <v>3265.502</v>
      </c>
      <c r="E27" s="10">
        <f t="shared" si="1"/>
        <v>3536.18</v>
      </c>
      <c r="F27" s="10">
        <f t="shared" si="1"/>
        <v>3427.0609999999997</v>
      </c>
      <c r="G27" s="10">
        <f t="shared" si="1"/>
        <v>3322.703</v>
      </c>
      <c r="H27" s="10">
        <f t="shared" si="1"/>
        <v>3202.714</v>
      </c>
      <c r="I27" s="10">
        <f t="shared" si="1"/>
        <v>3441.97</v>
      </c>
      <c r="J27" s="10">
        <f t="shared" si="1"/>
        <v>3055.2699999999995</v>
      </c>
      <c r="L27" s="7"/>
    </row>
    <row r="28" spans="1:10" s="6" customFormat="1" ht="15.75" customHeight="1">
      <c r="A28" s="23" t="s">
        <v>18</v>
      </c>
      <c r="B28" s="25" t="s">
        <v>32</v>
      </c>
      <c r="C28" s="17" t="s">
        <v>39</v>
      </c>
      <c r="D28" s="10" t="s">
        <v>30</v>
      </c>
      <c r="E28" s="10" t="s">
        <v>30</v>
      </c>
      <c r="F28" s="10" t="s">
        <v>30</v>
      </c>
      <c r="G28" s="10" t="s">
        <v>30</v>
      </c>
      <c r="H28" s="10" t="s">
        <v>30</v>
      </c>
      <c r="I28" s="10" t="s">
        <v>30</v>
      </c>
      <c r="J28" s="10" t="s">
        <v>30</v>
      </c>
    </row>
    <row r="29" spans="1:10" s="6" customFormat="1" ht="25.5" customHeight="1">
      <c r="A29" s="24">
        <v>7</v>
      </c>
      <c r="B29" s="25" t="s">
        <v>79</v>
      </c>
      <c r="C29" s="17" t="s">
        <v>40</v>
      </c>
      <c r="D29" s="10">
        <f aca="true" t="shared" si="2" ref="D29:J29">D30+D31</f>
        <v>7.189</v>
      </c>
      <c r="E29" s="10">
        <f t="shared" si="2"/>
        <v>6.1530000000000005</v>
      </c>
      <c r="F29" s="10">
        <f t="shared" si="2"/>
        <v>6.117</v>
      </c>
      <c r="G29" s="10">
        <f t="shared" si="2"/>
        <v>6.474</v>
      </c>
      <c r="H29" s="10">
        <f t="shared" si="2"/>
        <v>6.5</v>
      </c>
      <c r="I29" s="10">
        <f t="shared" si="2"/>
        <v>6.7</v>
      </c>
      <c r="J29" s="10">
        <f t="shared" si="2"/>
        <v>6.5</v>
      </c>
    </row>
    <row r="30" spans="1:10" s="6" customFormat="1" ht="25.5" customHeight="1">
      <c r="A30" s="23" t="s">
        <v>55</v>
      </c>
      <c r="B30" s="25" t="s">
        <v>0</v>
      </c>
      <c r="C30" s="17" t="s">
        <v>41</v>
      </c>
      <c r="D30" s="10">
        <v>1.624</v>
      </c>
      <c r="E30" s="10">
        <v>1.98</v>
      </c>
      <c r="F30" s="10">
        <v>1.838</v>
      </c>
      <c r="G30" s="10">
        <v>2.417</v>
      </c>
      <c r="H30" s="10">
        <v>2.5</v>
      </c>
      <c r="I30" s="10">
        <v>2.2</v>
      </c>
      <c r="J30" s="10">
        <v>2.5</v>
      </c>
    </row>
    <row r="31" spans="1:10" s="6" customFormat="1" ht="15.75" customHeight="1">
      <c r="A31" s="23" t="s">
        <v>56</v>
      </c>
      <c r="B31" s="25" t="s">
        <v>1</v>
      </c>
      <c r="C31" s="17" t="s">
        <v>42</v>
      </c>
      <c r="D31" s="10">
        <v>5.565</v>
      </c>
      <c r="E31" s="10">
        <v>4.173</v>
      </c>
      <c r="F31" s="10">
        <v>4.279</v>
      </c>
      <c r="G31" s="10">
        <v>4.057</v>
      </c>
      <c r="H31" s="10">
        <v>4</v>
      </c>
      <c r="I31" s="10">
        <v>4.5</v>
      </c>
      <c r="J31" s="10">
        <v>4</v>
      </c>
    </row>
    <row r="32" spans="1:10" s="6" customFormat="1" ht="37.5" customHeight="1">
      <c r="A32" s="24">
        <v>8</v>
      </c>
      <c r="B32" s="26" t="s">
        <v>19</v>
      </c>
      <c r="C32" s="17" t="s">
        <v>43</v>
      </c>
      <c r="D32" s="10">
        <v>7.17</v>
      </c>
      <c r="E32" s="10">
        <v>36.027</v>
      </c>
      <c r="F32" s="10">
        <v>32.254</v>
      </c>
      <c r="G32" s="10">
        <v>46.538</v>
      </c>
      <c r="H32" s="10">
        <v>43</v>
      </c>
      <c r="I32" s="10">
        <v>36</v>
      </c>
      <c r="J32" s="10">
        <v>40</v>
      </c>
    </row>
    <row r="33" spans="1:10" s="6" customFormat="1" ht="37.5" customHeight="1">
      <c r="A33" s="24">
        <v>9</v>
      </c>
      <c r="B33" s="26" t="s">
        <v>83</v>
      </c>
      <c r="C33" s="17" t="s">
        <v>44</v>
      </c>
      <c r="D33" s="10">
        <f aca="true" t="shared" si="3" ref="D33:J33">D34+D35+D38</f>
        <v>3251.143</v>
      </c>
      <c r="E33" s="10">
        <f t="shared" si="3"/>
        <v>3494</v>
      </c>
      <c r="F33" s="10">
        <f t="shared" si="3"/>
        <v>3388.6899999999996</v>
      </c>
      <c r="G33" s="10">
        <f t="shared" si="3"/>
        <v>3269.691</v>
      </c>
      <c r="H33" s="10">
        <f t="shared" si="3"/>
        <v>3153.214</v>
      </c>
      <c r="I33" s="10">
        <f t="shared" si="3"/>
        <v>3399.27</v>
      </c>
      <c r="J33" s="10">
        <f t="shared" si="3"/>
        <v>3008.7699999999995</v>
      </c>
    </row>
    <row r="34" spans="1:10" s="6" customFormat="1" ht="18.75" customHeight="1">
      <c r="A34" s="23" t="s">
        <v>20</v>
      </c>
      <c r="B34" s="26" t="s">
        <v>33</v>
      </c>
      <c r="C34" s="17" t="s">
        <v>45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</row>
    <row r="35" spans="1:12" s="6" customFormat="1" ht="15.75" customHeight="1">
      <c r="A35" s="23" t="s">
        <v>57</v>
      </c>
      <c r="B35" s="27" t="s">
        <v>82</v>
      </c>
      <c r="C35" s="17" t="s">
        <v>46</v>
      </c>
      <c r="D35" s="10">
        <v>2604.471</v>
      </c>
      <c r="E35" s="10">
        <v>2826.803</v>
      </c>
      <c r="F35" s="10">
        <f>F36+F37</f>
        <v>2789.6699999999996</v>
      </c>
      <c r="G35" s="10">
        <f>G36+G37</f>
        <v>2619.757</v>
      </c>
      <c r="H35" s="10">
        <f>H36+H37</f>
        <v>2564.5139999999997</v>
      </c>
      <c r="I35" s="10">
        <f>SUM(I36:I37)</f>
        <v>2789.44</v>
      </c>
      <c r="J35" s="10">
        <f>J36+J37</f>
        <v>2420.0699999999997</v>
      </c>
      <c r="L35" s="8"/>
    </row>
    <row r="36" spans="1:12" s="6" customFormat="1" ht="15.75" customHeight="1">
      <c r="A36" s="23" t="s">
        <v>69</v>
      </c>
      <c r="B36" s="27" t="s">
        <v>71</v>
      </c>
      <c r="C36" s="17" t="s">
        <v>47</v>
      </c>
      <c r="D36" s="10">
        <v>2422.09</v>
      </c>
      <c r="E36" s="10">
        <v>2611.26</v>
      </c>
      <c r="F36" s="10">
        <v>2573.921</v>
      </c>
      <c r="G36" s="10">
        <v>2413.309</v>
      </c>
      <c r="H36" s="10">
        <v>2352.7</v>
      </c>
      <c r="I36" s="10">
        <v>2594.44</v>
      </c>
      <c r="J36" s="10">
        <v>2211.87</v>
      </c>
      <c r="L36" s="2"/>
    </row>
    <row r="37" spans="1:12" s="6" customFormat="1" ht="15.75" customHeight="1">
      <c r="A37" s="23" t="s">
        <v>70</v>
      </c>
      <c r="B37" s="27" t="s">
        <v>72</v>
      </c>
      <c r="C37" s="17" t="s">
        <v>48</v>
      </c>
      <c r="D37" s="10" t="s">
        <v>30</v>
      </c>
      <c r="E37" s="10" t="s">
        <v>30</v>
      </c>
      <c r="F37" s="10">
        <v>215.749</v>
      </c>
      <c r="G37" s="10">
        <v>206.448</v>
      </c>
      <c r="H37" s="10">
        <v>211.814</v>
      </c>
      <c r="I37" s="10">
        <v>195</v>
      </c>
      <c r="J37" s="10">
        <v>208.2</v>
      </c>
      <c r="L37" s="2"/>
    </row>
    <row r="38" spans="1:10" s="6" customFormat="1" ht="15.75" customHeight="1">
      <c r="A38" s="23" t="s">
        <v>58</v>
      </c>
      <c r="B38" s="27" t="s">
        <v>94</v>
      </c>
      <c r="C38" s="17" t="s">
        <v>49</v>
      </c>
      <c r="D38" s="10">
        <v>646.672</v>
      </c>
      <c r="E38" s="10">
        <v>667.197</v>
      </c>
      <c r="F38" s="10">
        <v>599.02</v>
      </c>
      <c r="G38" s="10">
        <v>649.934</v>
      </c>
      <c r="H38" s="10">
        <v>588.7</v>
      </c>
      <c r="I38" s="10">
        <v>609.83</v>
      </c>
      <c r="J38" s="10">
        <v>588.7</v>
      </c>
    </row>
    <row r="39" spans="1:10" s="19" customFormat="1" ht="15.75" customHeight="1">
      <c r="A39" s="23" t="s">
        <v>66</v>
      </c>
      <c r="B39" s="27" t="s">
        <v>93</v>
      </c>
      <c r="C39" s="17" t="s">
        <v>50</v>
      </c>
      <c r="D39" s="10">
        <v>462.81</v>
      </c>
      <c r="E39" s="10">
        <v>442.22</v>
      </c>
      <c r="F39" s="10">
        <v>431.547</v>
      </c>
      <c r="G39" s="10">
        <v>428.552</v>
      </c>
      <c r="H39" s="10">
        <v>384</v>
      </c>
      <c r="I39" s="10">
        <v>433</v>
      </c>
      <c r="J39" s="10">
        <v>384</v>
      </c>
    </row>
    <row r="40" spans="1:10" s="19" customFormat="1" ht="15.75" customHeight="1">
      <c r="A40" s="23" t="s">
        <v>87</v>
      </c>
      <c r="B40" s="28" t="s">
        <v>90</v>
      </c>
      <c r="C40" s="17" t="s">
        <v>51</v>
      </c>
      <c r="D40" s="10">
        <v>7.31</v>
      </c>
      <c r="E40" s="10">
        <v>8.59</v>
      </c>
      <c r="F40" s="10">
        <v>7.776</v>
      </c>
      <c r="G40" s="10">
        <v>7.012</v>
      </c>
      <c r="H40" s="10">
        <v>7.7</v>
      </c>
      <c r="I40" s="10" t="s">
        <v>30</v>
      </c>
      <c r="J40" s="10">
        <v>8</v>
      </c>
    </row>
    <row r="41" spans="1:10" s="19" customFormat="1" ht="15.75" customHeight="1">
      <c r="A41" s="23" t="s">
        <v>88</v>
      </c>
      <c r="B41" s="28" t="s">
        <v>91</v>
      </c>
      <c r="C41" s="17" t="s">
        <v>52</v>
      </c>
      <c r="D41" s="10">
        <v>47.14</v>
      </c>
      <c r="E41" s="10">
        <v>57.46</v>
      </c>
      <c r="F41" s="10">
        <v>42.034</v>
      </c>
      <c r="G41" s="10">
        <v>36.135</v>
      </c>
      <c r="H41" s="10">
        <v>32.9</v>
      </c>
      <c r="I41" s="10" t="s">
        <v>30</v>
      </c>
      <c r="J41" s="10">
        <v>36.1</v>
      </c>
    </row>
    <row r="42" spans="1:10" s="19" customFormat="1" ht="15.75" customHeight="1">
      <c r="A42" s="23" t="s">
        <v>89</v>
      </c>
      <c r="B42" s="28" t="s">
        <v>92</v>
      </c>
      <c r="C42" s="17" t="s">
        <v>53</v>
      </c>
      <c r="D42" s="10">
        <v>17.79</v>
      </c>
      <c r="E42" s="10">
        <v>19.7</v>
      </c>
      <c r="F42" s="10">
        <v>16.962</v>
      </c>
      <c r="G42" s="10">
        <v>15.755</v>
      </c>
      <c r="H42" s="10">
        <v>15.6</v>
      </c>
      <c r="I42" s="10" t="s">
        <v>30</v>
      </c>
      <c r="J42" s="10">
        <v>15.9</v>
      </c>
    </row>
    <row r="43" spans="1:10" s="33" customFormat="1" ht="15.75" customHeight="1">
      <c r="A43" s="29"/>
      <c r="B43" s="30"/>
      <c r="C43" s="31"/>
      <c r="D43" s="32"/>
      <c r="E43" s="32"/>
      <c r="F43" s="32"/>
      <c r="G43" s="32"/>
      <c r="H43" s="32"/>
      <c r="I43" s="32"/>
      <c r="J43" s="32"/>
    </row>
    <row r="44" spans="1:10" s="33" customFormat="1" ht="15.75" customHeight="1">
      <c r="A44" s="29"/>
      <c r="B44" s="30"/>
      <c r="C44" s="31"/>
      <c r="D44" s="32"/>
      <c r="E44" s="32"/>
      <c r="F44" s="32"/>
      <c r="G44" s="32"/>
      <c r="H44" s="32"/>
      <c r="I44" s="32"/>
      <c r="J44" s="32"/>
    </row>
    <row r="45" spans="1:10" s="6" customFormat="1" ht="25.5" customHeight="1">
      <c r="A45" s="23" t="s">
        <v>21</v>
      </c>
      <c r="B45" s="27" t="s">
        <v>22</v>
      </c>
      <c r="C45" s="17" t="s">
        <v>63</v>
      </c>
      <c r="D45" s="10">
        <f aca="true" t="shared" si="4" ref="D45:I46">D46</f>
        <v>2503.3</v>
      </c>
      <c r="E45" s="10">
        <f t="shared" si="4"/>
        <v>2525.11</v>
      </c>
      <c r="F45" s="10">
        <f t="shared" si="4"/>
        <v>2472.062</v>
      </c>
      <c r="G45" s="10">
        <f>G46</f>
        <v>2392.391</v>
      </c>
      <c r="H45" s="10">
        <f>H46</f>
        <v>2286.4700000000003</v>
      </c>
      <c r="I45" s="10">
        <f t="shared" si="4"/>
        <v>2617.16</v>
      </c>
      <c r="J45" s="10">
        <f>J46</f>
        <v>2258.94</v>
      </c>
    </row>
    <row r="46" spans="1:10" s="6" customFormat="1" ht="15.75" customHeight="1">
      <c r="A46" s="23" t="s">
        <v>23</v>
      </c>
      <c r="B46" s="27" t="s">
        <v>24</v>
      </c>
      <c r="C46" s="17" t="s">
        <v>64</v>
      </c>
      <c r="D46" s="10">
        <f t="shared" si="4"/>
        <v>2503.3</v>
      </c>
      <c r="E46" s="10">
        <f t="shared" si="4"/>
        <v>2525.11</v>
      </c>
      <c r="F46" s="10">
        <f t="shared" si="4"/>
        <v>2472.062</v>
      </c>
      <c r="G46" s="10">
        <f t="shared" si="4"/>
        <v>2392.391</v>
      </c>
      <c r="H46" s="10">
        <f t="shared" si="4"/>
        <v>2286.4700000000003</v>
      </c>
      <c r="I46" s="10">
        <f t="shared" si="4"/>
        <v>2617.16</v>
      </c>
      <c r="J46" s="10">
        <f>J47</f>
        <v>2258.94</v>
      </c>
    </row>
    <row r="47" spans="1:10" s="6" customFormat="1" ht="37.5" customHeight="1">
      <c r="A47" s="23" t="s">
        <v>39</v>
      </c>
      <c r="B47" s="27" t="s">
        <v>81</v>
      </c>
      <c r="C47" s="17" t="s">
        <v>65</v>
      </c>
      <c r="D47" s="10">
        <f aca="true" t="shared" si="5" ref="D47:J47">D48+D49+D50</f>
        <v>2503.3</v>
      </c>
      <c r="E47" s="10">
        <f t="shared" si="5"/>
        <v>2525.11</v>
      </c>
      <c r="F47" s="10">
        <f t="shared" si="5"/>
        <v>2472.062</v>
      </c>
      <c r="G47" s="10">
        <f t="shared" si="5"/>
        <v>2392.391</v>
      </c>
      <c r="H47" s="10">
        <f t="shared" si="5"/>
        <v>2286.4700000000003</v>
      </c>
      <c r="I47" s="10">
        <f t="shared" si="5"/>
        <v>2617.16</v>
      </c>
      <c r="J47" s="10">
        <f t="shared" si="5"/>
        <v>2258.94</v>
      </c>
    </row>
    <row r="48" spans="1:10" s="6" customFormat="1" ht="15.75" customHeight="1">
      <c r="A48" s="23" t="s">
        <v>59</v>
      </c>
      <c r="B48" s="27" t="s">
        <v>33</v>
      </c>
      <c r="C48" s="17" t="s">
        <v>73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</row>
    <row r="49" spans="1:14" s="6" customFormat="1" ht="15.75" customHeight="1">
      <c r="A49" s="23" t="s">
        <v>60</v>
      </c>
      <c r="B49" s="27" t="s">
        <v>75</v>
      </c>
      <c r="C49" s="17" t="s">
        <v>74</v>
      </c>
      <c r="D49" s="10">
        <v>2015.42</v>
      </c>
      <c r="E49" s="10">
        <v>2042.67</v>
      </c>
      <c r="F49" s="10">
        <v>2002.819</v>
      </c>
      <c r="G49" s="10">
        <v>1889.269</v>
      </c>
      <c r="H49" s="10">
        <v>1839.47</v>
      </c>
      <c r="I49" s="10">
        <v>2147.16</v>
      </c>
      <c r="J49" s="10">
        <v>1811.94</v>
      </c>
      <c r="N49" s="6" t="s">
        <v>95</v>
      </c>
    </row>
    <row r="50" spans="1:10" s="6" customFormat="1" ht="17.25" customHeight="1">
      <c r="A50" s="23" t="s">
        <v>61</v>
      </c>
      <c r="B50" s="27" t="s">
        <v>80</v>
      </c>
      <c r="C50" s="17" t="s">
        <v>96</v>
      </c>
      <c r="D50" s="10">
        <v>487.88</v>
      </c>
      <c r="E50" s="10">
        <v>482.44</v>
      </c>
      <c r="F50" s="10">
        <v>469.243</v>
      </c>
      <c r="G50" s="10">
        <v>503.122</v>
      </c>
      <c r="H50" s="10">
        <v>447</v>
      </c>
      <c r="I50" s="10">
        <v>470</v>
      </c>
      <c r="J50" s="10">
        <v>447</v>
      </c>
    </row>
    <row r="51" spans="1:10" s="19" customFormat="1" ht="17.25" customHeight="1">
      <c r="A51" s="23" t="s">
        <v>67</v>
      </c>
      <c r="B51" s="27" t="s">
        <v>78</v>
      </c>
      <c r="C51" s="17" t="s">
        <v>97</v>
      </c>
      <c r="D51" s="10">
        <v>467.09</v>
      </c>
      <c r="E51" s="10">
        <v>443.9</v>
      </c>
      <c r="F51" s="10">
        <v>424.213</v>
      </c>
      <c r="G51" s="10">
        <v>426.829</v>
      </c>
      <c r="H51" s="10">
        <v>384</v>
      </c>
      <c r="I51" s="10" t="s">
        <v>30</v>
      </c>
      <c r="J51" s="10">
        <v>384</v>
      </c>
    </row>
    <row r="52" spans="1:10" s="6" customFormat="1" ht="75" customHeight="1">
      <c r="A52" s="23" t="s">
        <v>40</v>
      </c>
      <c r="B52" s="27" t="s">
        <v>85</v>
      </c>
      <c r="C52" s="17" t="s">
        <v>98</v>
      </c>
      <c r="D52" s="10" t="s">
        <v>30</v>
      </c>
      <c r="E52" s="10">
        <v>46.49</v>
      </c>
      <c r="F52" s="10">
        <v>47.613</v>
      </c>
      <c r="G52" s="10">
        <v>37.075</v>
      </c>
      <c r="H52" s="10">
        <v>37.49</v>
      </c>
      <c r="I52" s="10">
        <v>49.32</v>
      </c>
      <c r="J52" s="10">
        <v>30.064</v>
      </c>
    </row>
    <row r="53" spans="1:19" s="6" customFormat="1" ht="36" customHeight="1">
      <c r="A53" s="46" t="s">
        <v>62</v>
      </c>
      <c r="B53" s="46"/>
      <c r="C53" s="46"/>
      <c r="D53" s="46"/>
      <c r="E53" s="46"/>
      <c r="F53" s="46"/>
      <c r="G53" s="46"/>
      <c r="H53" s="46"/>
      <c r="I53" s="46"/>
      <c r="J53" s="46"/>
      <c r="K53" s="9"/>
      <c r="L53" s="9"/>
      <c r="M53" s="9"/>
      <c r="N53" s="9"/>
      <c r="O53" s="9"/>
      <c r="P53" s="9"/>
      <c r="Q53" s="9"/>
      <c r="R53" s="9"/>
      <c r="S53" s="9"/>
    </row>
    <row r="54" spans="1:19" s="6" customFormat="1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9"/>
      <c r="L54" s="9"/>
      <c r="M54" s="9"/>
      <c r="N54" s="9"/>
      <c r="O54" s="9"/>
      <c r="P54" s="9"/>
      <c r="Q54" s="9"/>
      <c r="R54" s="9"/>
      <c r="S54" s="9"/>
    </row>
    <row r="55" spans="1:19" s="6" customFormat="1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9"/>
      <c r="L55" s="9"/>
      <c r="M55" s="9"/>
      <c r="N55" s="9"/>
      <c r="O55" s="9"/>
      <c r="P55" s="9"/>
      <c r="Q55" s="9"/>
      <c r="R55" s="9"/>
      <c r="S55" s="9"/>
    </row>
    <row r="56" spans="1:19" s="6" customFormat="1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9"/>
      <c r="L56" s="9"/>
      <c r="M56" s="9"/>
      <c r="N56" s="9"/>
      <c r="O56" s="9"/>
      <c r="P56" s="9"/>
      <c r="Q56" s="9"/>
      <c r="R56" s="9"/>
      <c r="S56" s="9"/>
    </row>
    <row r="57" spans="1:19" s="6" customFormat="1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9"/>
      <c r="L57" s="9"/>
      <c r="M57" s="9"/>
      <c r="N57" s="9"/>
      <c r="O57" s="9"/>
      <c r="P57" s="9"/>
      <c r="Q57" s="9"/>
      <c r="R57" s="9"/>
      <c r="S57" s="9"/>
    </row>
    <row r="58" spans="1:10" s="6" customFormat="1" ht="12.75">
      <c r="A58" s="18"/>
      <c r="B58" s="18" t="s">
        <v>113</v>
      </c>
      <c r="C58" s="18"/>
      <c r="D58" s="18"/>
      <c r="E58" s="18"/>
      <c r="F58" s="18"/>
      <c r="G58" s="18"/>
      <c r="H58" s="18"/>
      <c r="I58" s="18"/>
      <c r="J58" s="18"/>
    </row>
    <row r="59" spans="1:10" s="6" customFormat="1" ht="12.75">
      <c r="A59" s="13"/>
      <c r="B59" s="13"/>
      <c r="C59" s="11"/>
      <c r="D59" s="11"/>
      <c r="E59" s="11"/>
      <c r="F59" s="11"/>
      <c r="G59" s="11"/>
      <c r="H59" s="51"/>
      <c r="I59" s="52"/>
      <c r="J59" s="52"/>
    </row>
    <row r="60" spans="1:10" s="6" customFormat="1" ht="12.75">
      <c r="A60" s="13"/>
      <c r="B60" s="13"/>
      <c r="C60" s="11"/>
      <c r="D60" s="11"/>
      <c r="E60" s="11"/>
      <c r="F60" s="11"/>
      <c r="G60" s="11"/>
      <c r="H60" s="11"/>
      <c r="I60" s="11"/>
      <c r="J60" s="11"/>
    </row>
    <row r="61" spans="1:10" s="6" customFormat="1" ht="12.75">
      <c r="A61" s="13"/>
      <c r="B61" s="13"/>
      <c r="C61" s="11"/>
      <c r="D61" s="11"/>
      <c r="E61" s="11"/>
      <c r="F61" s="11"/>
      <c r="G61" s="11"/>
      <c r="H61" s="11"/>
      <c r="I61" s="11"/>
      <c r="J61" s="11"/>
    </row>
    <row r="62" spans="2:10" ht="12.75">
      <c r="B62" s="13" t="s">
        <v>106</v>
      </c>
      <c r="C62" s="11"/>
      <c r="D62" s="11"/>
      <c r="E62" s="11"/>
      <c r="F62" s="11"/>
      <c r="G62" s="11"/>
      <c r="H62" s="11"/>
      <c r="I62" s="11"/>
      <c r="J62" s="11"/>
    </row>
    <row r="63" spans="2:10" ht="12.75">
      <c r="B63" s="13"/>
      <c r="C63" s="11"/>
      <c r="D63" s="11"/>
      <c r="E63" s="11"/>
      <c r="F63" s="11"/>
      <c r="G63" s="11"/>
      <c r="H63" s="11"/>
      <c r="I63" s="11"/>
      <c r="J63" s="11"/>
    </row>
    <row r="64" spans="2:10" ht="12.75">
      <c r="B64" s="13" t="s">
        <v>105</v>
      </c>
      <c r="C64" s="11"/>
      <c r="D64" s="11"/>
      <c r="E64" s="11"/>
      <c r="F64" s="11"/>
      <c r="G64" s="11"/>
      <c r="H64" s="11"/>
      <c r="I64" s="11" t="s">
        <v>104</v>
      </c>
      <c r="J64" s="11"/>
    </row>
    <row r="65" spans="2:10" ht="12.75">
      <c r="B65" s="13" t="s">
        <v>107</v>
      </c>
      <c r="C65" s="11"/>
      <c r="D65" s="11"/>
      <c r="E65" s="11"/>
      <c r="F65" s="11"/>
      <c r="G65" s="11"/>
      <c r="H65" s="11"/>
      <c r="I65" s="11"/>
      <c r="J65" s="11"/>
    </row>
    <row r="66" spans="1:10" ht="12.75">
      <c r="A66" s="18"/>
      <c r="B66" s="18"/>
      <c r="C66" s="18"/>
      <c r="D66" s="18"/>
      <c r="E66" s="18"/>
      <c r="F66" s="18"/>
      <c r="G66" s="18"/>
      <c r="H66" s="18"/>
      <c r="I66" s="18"/>
      <c r="J66" s="18"/>
    </row>
    <row r="67" spans="1:10" ht="12.75">
      <c r="A67" s="18"/>
      <c r="B67" s="15"/>
      <c r="C67" s="18"/>
      <c r="D67" s="15"/>
      <c r="E67" s="15"/>
      <c r="F67" s="15"/>
      <c r="G67" s="15"/>
      <c r="H67" s="18"/>
      <c r="I67" s="18"/>
      <c r="J67" s="18"/>
    </row>
    <row r="68" spans="1:10" ht="12.75">
      <c r="A68" s="18"/>
      <c r="B68" s="15"/>
      <c r="C68" s="18"/>
      <c r="D68" s="15"/>
      <c r="E68" s="15"/>
      <c r="F68" s="15"/>
      <c r="G68" s="15"/>
      <c r="H68" s="18"/>
      <c r="I68" s="18"/>
      <c r="J68" s="18"/>
    </row>
    <row r="69" spans="1:10" ht="12.75">
      <c r="A69" s="18"/>
      <c r="B69" s="15"/>
      <c r="C69" s="18"/>
      <c r="D69" s="15"/>
      <c r="E69" s="15"/>
      <c r="F69" s="15"/>
      <c r="G69" s="15"/>
      <c r="H69" s="18"/>
      <c r="I69" s="18"/>
      <c r="J69" s="18"/>
    </row>
    <row r="70" spans="1:10" ht="12.75">
      <c r="A70" s="18"/>
      <c r="B70" s="15"/>
      <c r="C70" s="18"/>
      <c r="D70" s="15"/>
      <c r="E70" s="15"/>
      <c r="F70" s="15"/>
      <c r="G70" s="15"/>
      <c r="H70" s="18"/>
      <c r="I70" s="18"/>
      <c r="J70" s="18"/>
    </row>
    <row r="71" spans="1:10" ht="12.75">
      <c r="A71" s="18"/>
      <c r="B71" s="15"/>
      <c r="C71" s="18"/>
      <c r="D71" s="15"/>
      <c r="E71" s="15"/>
      <c r="F71" s="15"/>
      <c r="G71" s="15"/>
      <c r="H71" s="18"/>
      <c r="I71" s="18"/>
      <c r="J71" s="18"/>
    </row>
    <row r="72" spans="1:10" ht="12.75">
      <c r="A72" s="18"/>
      <c r="B72" s="15"/>
      <c r="C72" s="18"/>
      <c r="D72" s="15"/>
      <c r="E72" s="15"/>
      <c r="F72" s="15"/>
      <c r="G72" s="15"/>
      <c r="H72" s="18"/>
      <c r="I72" s="18"/>
      <c r="J72" s="18"/>
    </row>
    <row r="73" spans="1:10" ht="12.75">
      <c r="A73" s="18"/>
      <c r="B73" s="15"/>
      <c r="C73" s="18"/>
      <c r="D73" s="15"/>
      <c r="E73" s="15"/>
      <c r="F73" s="15"/>
      <c r="G73" s="15"/>
      <c r="H73" s="18"/>
      <c r="I73" s="18"/>
      <c r="J73" s="18"/>
    </row>
    <row r="74" spans="1:10" ht="12.75">
      <c r="A74" s="18"/>
      <c r="B74" s="15"/>
      <c r="C74" s="18"/>
      <c r="D74" s="15"/>
      <c r="E74" s="15"/>
      <c r="F74" s="15"/>
      <c r="G74" s="15"/>
      <c r="H74" s="18"/>
      <c r="I74" s="18"/>
      <c r="J74" s="18"/>
    </row>
  </sheetData>
  <sheetProtection/>
  <mergeCells count="29">
    <mergeCell ref="H59:J59"/>
    <mergeCell ref="A6:B6"/>
    <mergeCell ref="A10:J10"/>
    <mergeCell ref="A13:A16"/>
    <mergeCell ref="C12:G12"/>
    <mergeCell ref="I14:I16"/>
    <mergeCell ref="D15:D16"/>
    <mergeCell ref="A1:C1"/>
    <mergeCell ref="A2:C2"/>
    <mergeCell ref="A3:C3"/>
    <mergeCell ref="A4:C4"/>
    <mergeCell ref="F1:J1"/>
    <mergeCell ref="D14:H14"/>
    <mergeCell ref="A53:J53"/>
    <mergeCell ref="C13:C16"/>
    <mergeCell ref="G15:G16"/>
    <mergeCell ref="F15:F16"/>
    <mergeCell ref="A9:J9"/>
    <mergeCell ref="J14:J16"/>
    <mergeCell ref="F2:J2"/>
    <mergeCell ref="D13:J13"/>
    <mergeCell ref="F3:J3"/>
    <mergeCell ref="A5:C5"/>
    <mergeCell ref="F4:J4"/>
    <mergeCell ref="H15:H16"/>
    <mergeCell ref="B13:B16"/>
    <mergeCell ref="F5:J5"/>
    <mergeCell ref="E15:E16"/>
    <mergeCell ref="A11:J11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Me User</dc:creator>
  <cp:keywords/>
  <dc:description/>
  <cp:lastModifiedBy>User4</cp:lastModifiedBy>
  <cp:lastPrinted>2020-11-24T09:28:09Z</cp:lastPrinted>
  <dcterms:created xsi:type="dcterms:W3CDTF">2003-07-15T08:32:06Z</dcterms:created>
  <dcterms:modified xsi:type="dcterms:W3CDTF">2020-11-30T08:55:13Z</dcterms:modified>
  <cp:category/>
  <cp:version/>
  <cp:contentType/>
  <cp:contentStatus/>
</cp:coreProperties>
</file>